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J37" i="1" l="1"/>
  <c r="J6" i="1"/>
  <c r="J7" i="1"/>
  <c r="J8" i="1"/>
  <c r="J9" i="1"/>
  <c r="J10" i="1"/>
  <c r="J11" i="1"/>
  <c r="J12" i="1"/>
  <c r="J14" i="1"/>
  <c r="J15" i="1"/>
  <c r="I6" i="1"/>
  <c r="I7" i="1"/>
  <c r="I8" i="1"/>
  <c r="I9" i="1"/>
  <c r="I10" i="1"/>
  <c r="I11" i="1"/>
  <c r="I12" i="1"/>
  <c r="I14" i="1"/>
  <c r="I15" i="1"/>
  <c r="G6" i="1"/>
  <c r="G7" i="1"/>
  <c r="G8" i="1"/>
  <c r="G9" i="1"/>
  <c r="G10" i="1"/>
  <c r="G11" i="1"/>
  <c r="G12" i="1"/>
  <c r="G13" i="1"/>
  <c r="I13" i="1" s="1"/>
  <c r="G14" i="1"/>
  <c r="G15" i="1"/>
  <c r="G5" i="1"/>
  <c r="I5" i="1" s="1"/>
  <c r="J5" i="1" l="1"/>
  <c r="J13" i="1"/>
  <c r="J16" i="1" s="1"/>
  <c r="G27" i="1" l="1"/>
  <c r="G31" i="1"/>
  <c r="G36" i="1"/>
  <c r="G35" i="1"/>
  <c r="G34" i="1"/>
  <c r="G33" i="1"/>
  <c r="G32" i="1"/>
  <c r="G30" i="1"/>
  <c r="G29" i="1"/>
  <c r="G28" i="1"/>
  <c r="I36" i="1" l="1"/>
  <c r="J36" i="1" s="1"/>
  <c r="I28" i="1"/>
  <c r="J28" i="1" s="1"/>
  <c r="I33" i="1"/>
  <c r="J33" i="1" s="1"/>
  <c r="I29" i="1"/>
  <c r="J29" i="1" s="1"/>
  <c r="I34" i="1"/>
  <c r="J34" i="1" s="1"/>
  <c r="I27" i="1"/>
  <c r="J27" i="1" s="1"/>
  <c r="I32" i="1"/>
  <c r="J32" i="1" s="1"/>
  <c r="I31" i="1"/>
  <c r="J31" i="1" s="1"/>
  <c r="I30" i="1"/>
  <c r="J30" i="1" s="1"/>
  <c r="I35" i="1"/>
  <c r="J35" i="1" s="1"/>
</calcChain>
</file>

<file path=xl/sharedStrings.xml><?xml version="1.0" encoding="utf-8"?>
<sst xmlns="http://schemas.openxmlformats.org/spreadsheetml/2006/main" count="92" uniqueCount="53">
  <si>
    <t>Lp.</t>
  </si>
  <si>
    <t>Asortyment</t>
  </si>
  <si>
    <t>Cena jednostkowa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</si>
  <si>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</si>
  <si>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</si>
  <si>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</si>
  <si>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</si>
  <si>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</si>
  <si>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</si>
  <si>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</si>
  <si>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</si>
  <si>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</si>
  <si>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</si>
  <si>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</si>
  <si>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Środek do odkażania wody basenowej przeciwdziałający wzrostowi i rozwojowi alg, bakterii, grzybów zawierający kationowe związki polimerowe i aminy czwartorzędowe min. 36%</t>
  </si>
  <si>
    <t xml:space="preserve">pH minus płynny: płynny roztwór o zawartości 50 % kwasu siarkowego </t>
  </si>
  <si>
    <t>Siarczan glinu:
techniczny 17% Al2O3, o maksymalnej granulacji 40mm</t>
  </si>
  <si>
    <t>Ziemia okrzemkowa kalcynowana gęstość nasypowa 2.200- 2.300 kg/m3</t>
  </si>
  <si>
    <t>Sól tabletkowa
(Nie gorsza niż firmy CIECH)</t>
  </si>
  <si>
    <t xml:space="preserve">Tabletki DPD 1 photometer
Opakowanie 500 szt. </t>
  </si>
  <si>
    <t>KPA + BL</t>
  </si>
  <si>
    <t>KPW</t>
  </si>
  <si>
    <t>Koagulant z zawartością hydroksychiorku glinu  min 5% do 10%</t>
  </si>
  <si>
    <t>Tabletki DPD 1 pfotometr
Opakowanie 500 szt.</t>
  </si>
  <si>
    <t>Tabletki pH Red Opakowanie 500 szt</t>
  </si>
  <si>
    <t>Tabletki Phenol Red Palitest AP130 Opakowanie 250 szt.</t>
  </si>
  <si>
    <t>Tabletki DPD3 Palitest AP 031/1 Opakowanie 250 szt.</t>
  </si>
  <si>
    <t>Tabletki DPD1 Palitest AP 011 Opakowanie 250 szt.</t>
  </si>
  <si>
    <t>Jednostka miar</t>
  </si>
  <si>
    <t>kg</t>
  </si>
  <si>
    <t>Opakowanie</t>
  </si>
  <si>
    <t>Podpis Wykonawcy</t>
  </si>
  <si>
    <t>Wartość podatku VAT</t>
  </si>
  <si>
    <t>Wartość netto                      (Iloczyn kolumny 4 i 5)</t>
  </si>
  <si>
    <t>Razem brutto:</t>
  </si>
  <si>
    <t>Stawka podatku VAT</t>
  </si>
  <si>
    <t>Wartość brutto                (Suma kolumny 6 i 8)</t>
  </si>
  <si>
    <t xml:space="preserve">Miejscowość, data: </t>
  </si>
  <si>
    <t>……………………………………………………</t>
  </si>
  <si>
    <t>Miejscowość, data:</t>
  </si>
  <si>
    <t>………………………………………………….</t>
  </si>
  <si>
    <t>Środek do dezynfekcji chloru w wodzie basenowej</t>
  </si>
  <si>
    <t>Zadanie nr 1 - Specyfikacja cenowa nr 2A</t>
  </si>
  <si>
    <t>Płynny roztwór o zawartości 50 % kwasu siarkowego przeznaczony do obniżenia pH wody basenowej</t>
  </si>
  <si>
    <t>Płynny roztwór o zawartości  31 -32 % kwasu siarkowego przeznaczony do obniżenia pH wody basenowej</t>
  </si>
  <si>
    <t>opakowanie</t>
  </si>
  <si>
    <t>Tabletki pH Red photometr Opakowanie 500szt.</t>
  </si>
  <si>
    <t>Tabletki DPD 3 fotometr
Opakowanie 500szt.</t>
  </si>
  <si>
    <t>Koagulant płynny, zawierający min. 10%
hydroksychlorku glinu</t>
  </si>
  <si>
    <t>Dwuskładnikowy preparat, zawierający chloryn (III) sodu oraz aktywator- służący do dezynfekcji dwutlenkiem chloru</t>
  </si>
  <si>
    <t>litry</t>
  </si>
  <si>
    <r>
      <t xml:space="preserve">Nr sprawy: DZP.231.6.2018                                                                                                                                                                                                      Załącznik do formularza ofertowego                                                                             
„Sukcesywna dostawa produktów chemicznych i chemikaliów do uzdatniania wody na potrzeby Miejskiego Ośrodka Sportu i Rekreacji w Opolu”                                                                                          </t>
    </r>
    <r>
      <rPr>
        <b/>
        <sz val="11"/>
        <color theme="5"/>
        <rFont val="Calibri"/>
        <family val="2"/>
        <charset val="238"/>
        <scheme val="minor"/>
      </rPr>
      <t xml:space="preserve">ZADANIE nr 1: Produkty chemiczne i chemikalia do uzdatniania wody basenowej. </t>
    </r>
    <r>
      <rPr>
        <b/>
        <sz val="11"/>
        <color theme="1"/>
        <rFont val="Calibri"/>
        <family val="2"/>
        <charset val="238"/>
        <scheme val="minor"/>
      </rPr>
      <t xml:space="preserve">
• Krytej Pływalni „AKWARIUM”, ul. Ozimska 48B, 45-483 Opole;
• Basenu Letniego „BŁĘKITNA FALA”, Pl. Róż, 45-223 Opole.</t>
    </r>
  </si>
  <si>
    <r>
      <t xml:space="preserve">Zadanie nr 1 - Specyfikacja cenowa nr 2B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 Nr sprawy: DZP.231.6.2018                                                                                                                                                                                                  Załącznik do formularza ofertowego                                                                             
„Sukcesywna dostawa produktów chemicznych i chemikaliów do uzdatniania wody  na potrzeby Miejskiego Ośrodka Sportu i Rekreacji w Opolu”                                             </t>
    </r>
    <r>
      <rPr>
        <b/>
        <sz val="11"/>
        <color theme="5"/>
        <rFont val="Calibri"/>
        <family val="2"/>
        <charset val="238"/>
        <scheme val="minor"/>
      </rPr>
      <t xml:space="preserve">ZADANIE nr 1: Produkty chemiczne i chemikalia do uzdatniania wody basenowej.  </t>
    </r>
    <r>
      <rPr>
        <b/>
        <sz val="11"/>
        <color theme="1"/>
        <rFont val="Calibri"/>
        <family val="2"/>
        <charset val="238"/>
        <scheme val="minor"/>
      </rPr>
      <t xml:space="preserve">
• Krytej Pływalni "Wodna Nuta", ul. Prószkowska 96, 45-758 Opole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</si>
</sst>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rgb="FF3F3F3F"/>
      <name val="Calibri"/>
      <family val="2"/>
      <charset val="238"/>
      <scheme val="minor"/>
    </font>
    <font>
      <sz val="8"/>
      <color rgb="FF3F3F3F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sz val="12"/>
      <color theme="1"/>
      <name val="Symbol"/>
      <family val="1"/>
      <charset val="2"/>
    </font>
    <font>
      <b/>
      <sz val="11"/>
      <color theme="5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9" fontId="5" fillId="0" borderId="0" applyFont="0" applyFill="0" applyBorder="0" applyAlignment="0" applyProtection="0"/>
  </cellStyleXfs>
  <cellXfs count="55">
    <xf numFmtId="0" fontId="0" fillId="0" borderId="0" xfId="0"/>
    <xf numFmtId="0" fontId="3" fillId="2" borderId="1" xfId="1" applyFont="1" applyAlignment="1">
      <alignment horizontal="center" wrapText="1"/>
    </xf>
    <xf numFmtId="0" fontId="3" fillId="2" borderId="1" xfId="1" applyFont="1" applyAlignment="1">
      <alignment horizontal="center"/>
    </xf>
    <xf numFmtId="0" fontId="4" fillId="2" borderId="1" xfId="1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1" applyFont="1" applyAlignment="1">
      <alignment horizontal="right"/>
    </xf>
    <xf numFmtId="0" fontId="3" fillId="2" borderId="1" xfId="1" applyFont="1" applyAlignment="1">
      <alignment wrapText="1"/>
    </xf>
    <xf numFmtId="0" fontId="3" fillId="2" borderId="1" xfId="1" applyFont="1" applyAlignment="1">
      <alignment horizontal="center" vertical="center"/>
    </xf>
    <xf numFmtId="4" fontId="3" fillId="2" borderId="1" xfId="1" applyNumberFormat="1" applyFont="1" applyAlignment="1">
      <alignment horizontal="right"/>
    </xf>
    <xf numFmtId="0" fontId="0" fillId="0" borderId="0" xfId="0" applyAlignment="1"/>
    <xf numFmtId="4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indent="5"/>
    </xf>
    <xf numFmtId="0" fontId="0" fillId="0" borderId="0" xfId="0" applyAlignment="1">
      <alignment wrapText="1"/>
    </xf>
    <xf numFmtId="9" fontId="3" fillId="2" borderId="1" xfId="2" applyFont="1" applyFill="1" applyBorder="1" applyAlignment="1">
      <alignment horizontal="right"/>
    </xf>
    <xf numFmtId="2" fontId="3" fillId="2" borderId="1" xfId="2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3" fillId="2" borderId="2" xfId="1" applyFont="1" applyBorder="1" applyAlignment="1">
      <alignment horizontal="center" vertical="center"/>
    </xf>
    <xf numFmtId="0" fontId="3" fillId="2" borderId="2" xfId="1" applyFont="1" applyBorder="1" applyAlignment="1">
      <alignment wrapText="1"/>
    </xf>
    <xf numFmtId="0" fontId="3" fillId="2" borderId="2" xfId="1" applyFont="1" applyBorder="1" applyAlignment="1">
      <alignment horizontal="center" wrapText="1"/>
    </xf>
    <xf numFmtId="0" fontId="3" fillId="2" borderId="2" xfId="1" applyFont="1" applyBorder="1" applyAlignment="1">
      <alignment horizontal="right"/>
    </xf>
    <xf numFmtId="4" fontId="3" fillId="2" borderId="2" xfId="1" applyNumberFormat="1" applyFont="1" applyBorder="1" applyAlignment="1">
      <alignment horizontal="right"/>
    </xf>
    <xf numFmtId="9" fontId="3" fillId="2" borderId="2" xfId="2" applyFont="1" applyFill="1" applyBorder="1" applyAlignment="1">
      <alignment horizontal="right"/>
    </xf>
    <xf numFmtId="2" fontId="3" fillId="2" borderId="2" xfId="2" applyNumberFormat="1" applyFont="1" applyFill="1" applyBorder="1" applyAlignment="1">
      <alignment horizontal="right"/>
    </xf>
    <xf numFmtId="0" fontId="0" fillId="0" borderId="0" xfId="0" applyFill="1"/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wrapText="1"/>
    </xf>
    <xf numFmtId="0" fontId="3" fillId="0" borderId="0" xfId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right"/>
    </xf>
    <xf numFmtId="4" fontId="3" fillId="0" borderId="0" xfId="1" applyNumberFormat="1" applyFont="1" applyFill="1" applyBorder="1" applyAlignment="1">
      <alignment horizontal="right"/>
    </xf>
    <xf numFmtId="9" fontId="3" fillId="0" borderId="0" xfId="2" applyFont="1" applyFill="1" applyBorder="1" applyAlignment="1">
      <alignment horizontal="right"/>
    </xf>
    <xf numFmtId="4" fontId="0" fillId="0" borderId="0" xfId="0" applyNumberFormat="1" applyFill="1" applyBorder="1"/>
    <xf numFmtId="0" fontId="3" fillId="2" borderId="3" xfId="1" applyFont="1" applyBorder="1" applyAlignment="1">
      <alignment horizontal="center" vertical="center"/>
    </xf>
    <xf numFmtId="0" fontId="3" fillId="2" borderId="3" xfId="1" applyFont="1" applyBorder="1" applyAlignment="1">
      <alignment wrapText="1"/>
    </xf>
    <xf numFmtId="0" fontId="3" fillId="2" borderId="3" xfId="1" applyFont="1" applyBorder="1" applyAlignment="1">
      <alignment horizontal="center" wrapText="1"/>
    </xf>
    <xf numFmtId="0" fontId="3" fillId="2" borderId="3" xfId="1" applyFont="1" applyBorder="1" applyAlignment="1">
      <alignment horizontal="right"/>
    </xf>
    <xf numFmtId="4" fontId="3" fillId="2" borderId="3" xfId="1" applyNumberFormat="1" applyFont="1" applyBorder="1" applyAlignment="1">
      <alignment horizontal="right"/>
    </xf>
    <xf numFmtId="9" fontId="3" fillId="2" borderId="3" xfId="2" applyFont="1" applyFill="1" applyBorder="1" applyAlignment="1">
      <alignment horizontal="right"/>
    </xf>
    <xf numFmtId="2" fontId="3" fillId="2" borderId="3" xfId="2" applyNumberFormat="1" applyFont="1" applyFill="1" applyBorder="1" applyAlignment="1">
      <alignment horizontal="right"/>
    </xf>
    <xf numFmtId="4" fontId="1" fillId="0" borderId="0" xfId="1" applyNumberFormat="1" applyFont="1" applyFill="1" applyBorder="1" applyAlignment="1">
      <alignment horizontal="right"/>
    </xf>
    <xf numFmtId="4" fontId="2" fillId="0" borderId="0" xfId="0" applyNumberFormat="1" applyFont="1"/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</cellXfs>
  <cellStyles count="3">
    <cellStyle name="Dane wyjściowe" xfId="1" builtinId="21"/>
    <cellStyle name="Normalny" xfId="0" builtinId="0"/>
    <cellStyle name="Procentowy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tabSelected="1" topLeftCell="A19" workbookViewId="0">
      <selection activeCell="B23" sqref="B23:L23"/>
    </sheetView>
  </sheetViews>
  <sheetFormatPr defaultRowHeight="15" x14ac:dyDescent="0.25"/>
  <cols>
    <col min="2" max="2" width="4.28515625" style="4" customWidth="1"/>
    <col min="3" max="3" width="29.28515625" customWidth="1"/>
    <col min="4" max="4" width="12.5703125" style="4" customWidth="1"/>
    <col min="5" max="5" width="9.140625" customWidth="1"/>
    <col min="6" max="6" width="14.42578125" customWidth="1"/>
    <col min="7" max="7" width="17.85546875" customWidth="1"/>
    <col min="8" max="8" width="11" customWidth="1"/>
    <col min="9" max="9" width="14.140625" customWidth="1"/>
    <col min="10" max="10" width="16.85546875" customWidth="1"/>
  </cols>
  <sheetData>
    <row r="1" spans="1:14" ht="18.75" x14ac:dyDescent="0.3">
      <c r="B1" s="47" t="s">
        <v>42</v>
      </c>
      <c r="C1" s="48"/>
      <c r="D1" s="48"/>
      <c r="E1" s="48"/>
      <c r="F1" s="48"/>
      <c r="G1" s="48"/>
      <c r="H1" s="11"/>
      <c r="I1" s="11"/>
      <c r="J1" s="11"/>
    </row>
    <row r="2" spans="1:14" ht="75" customHeight="1" x14ac:dyDescent="0.25">
      <c r="B2" s="46" t="s">
        <v>51</v>
      </c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4" ht="12.75" customHeight="1" x14ac:dyDescent="0.25"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</row>
    <row r="4" spans="1:14" ht="24.75" customHeight="1" x14ac:dyDescent="0.25">
      <c r="B4" s="2" t="s">
        <v>0</v>
      </c>
      <c r="C4" s="2" t="s">
        <v>1</v>
      </c>
      <c r="D4" s="2" t="s">
        <v>28</v>
      </c>
      <c r="E4" s="2" t="s">
        <v>20</v>
      </c>
      <c r="F4" s="1" t="s">
        <v>2</v>
      </c>
      <c r="G4" s="1" t="s">
        <v>33</v>
      </c>
      <c r="H4" s="1" t="s">
        <v>35</v>
      </c>
      <c r="I4" s="1" t="s">
        <v>32</v>
      </c>
      <c r="J4" s="1" t="s">
        <v>36</v>
      </c>
      <c r="M4" s="15"/>
    </row>
    <row r="5" spans="1:14" ht="72" customHeight="1" x14ac:dyDescent="0.25">
      <c r="B5" s="7" t="s">
        <v>3</v>
      </c>
      <c r="C5" s="6" t="s">
        <v>14</v>
      </c>
      <c r="D5" s="1" t="s">
        <v>29</v>
      </c>
      <c r="E5" s="1">
        <v>1500</v>
      </c>
      <c r="F5" s="5">
        <v>0</v>
      </c>
      <c r="G5" s="8">
        <f t="shared" ref="G5:G15" si="0">E5*F5</f>
        <v>0</v>
      </c>
      <c r="H5" s="19">
        <v>0</v>
      </c>
      <c r="I5" s="20">
        <f>G5*H5</f>
        <v>0</v>
      </c>
      <c r="J5" s="8">
        <f>G5+I5</f>
        <v>0</v>
      </c>
      <c r="M5" s="9"/>
      <c r="N5" s="12"/>
    </row>
    <row r="6" spans="1:14" ht="36.75" x14ac:dyDescent="0.25">
      <c r="B6" s="7" t="s">
        <v>4</v>
      </c>
      <c r="C6" s="6" t="s">
        <v>43</v>
      </c>
      <c r="D6" s="1" t="s">
        <v>29</v>
      </c>
      <c r="E6" s="1">
        <v>6500</v>
      </c>
      <c r="F6" s="5">
        <v>0</v>
      </c>
      <c r="G6" s="8">
        <f t="shared" si="0"/>
        <v>0</v>
      </c>
      <c r="H6" s="19">
        <v>0</v>
      </c>
      <c r="I6" s="20">
        <f t="shared" ref="I6:I15" si="1">G6*H6</f>
        <v>0</v>
      </c>
      <c r="J6" s="8">
        <f t="shared" ref="J6:J15" si="2">G6+I6</f>
        <v>0</v>
      </c>
    </row>
    <row r="7" spans="1:14" ht="36.75" x14ac:dyDescent="0.25">
      <c r="B7" s="7" t="s">
        <v>5</v>
      </c>
      <c r="C7" s="6" t="s">
        <v>44</v>
      </c>
      <c r="D7" s="1" t="s">
        <v>29</v>
      </c>
      <c r="E7" s="1">
        <v>4000</v>
      </c>
      <c r="F7" s="5">
        <v>0</v>
      </c>
      <c r="G7" s="8">
        <f t="shared" si="0"/>
        <v>0</v>
      </c>
      <c r="H7" s="19">
        <v>0</v>
      </c>
      <c r="I7" s="20">
        <f t="shared" si="1"/>
        <v>0</v>
      </c>
      <c r="J7" s="8">
        <f t="shared" si="2"/>
        <v>0</v>
      </c>
    </row>
    <row r="8" spans="1:14" ht="36.75" x14ac:dyDescent="0.25">
      <c r="B8" s="7" t="s">
        <v>6</v>
      </c>
      <c r="C8" s="6" t="s">
        <v>16</v>
      </c>
      <c r="D8" s="1" t="s">
        <v>29</v>
      </c>
      <c r="E8" s="1">
        <v>1250</v>
      </c>
      <c r="F8" s="5">
        <v>0</v>
      </c>
      <c r="G8" s="8">
        <f t="shared" si="0"/>
        <v>0</v>
      </c>
      <c r="H8" s="19">
        <v>0</v>
      </c>
      <c r="I8" s="20">
        <f t="shared" si="1"/>
        <v>0</v>
      </c>
      <c r="J8" s="8">
        <f t="shared" si="2"/>
        <v>0</v>
      </c>
    </row>
    <row r="9" spans="1:14" ht="24.75" x14ac:dyDescent="0.25">
      <c r="B9" s="7" t="s">
        <v>7</v>
      </c>
      <c r="C9" s="6" t="s">
        <v>17</v>
      </c>
      <c r="D9" s="1" t="s">
        <v>29</v>
      </c>
      <c r="E9" s="1">
        <v>1800</v>
      </c>
      <c r="F9" s="5">
        <v>0</v>
      </c>
      <c r="G9" s="8">
        <f t="shared" si="0"/>
        <v>0</v>
      </c>
      <c r="H9" s="19">
        <v>0</v>
      </c>
      <c r="I9" s="20">
        <f t="shared" si="1"/>
        <v>0</v>
      </c>
      <c r="J9" s="8">
        <f t="shared" si="2"/>
        <v>0</v>
      </c>
    </row>
    <row r="10" spans="1:14" ht="24.75" x14ac:dyDescent="0.25">
      <c r="B10" s="7" t="s">
        <v>8</v>
      </c>
      <c r="C10" s="6" t="s">
        <v>19</v>
      </c>
      <c r="D10" s="1" t="s">
        <v>45</v>
      </c>
      <c r="E10" s="1">
        <v>6</v>
      </c>
      <c r="F10" s="5">
        <v>0</v>
      </c>
      <c r="G10" s="8">
        <f t="shared" si="0"/>
        <v>0</v>
      </c>
      <c r="H10" s="19">
        <v>0</v>
      </c>
      <c r="I10" s="20">
        <f t="shared" si="1"/>
        <v>0</v>
      </c>
      <c r="J10" s="8">
        <f t="shared" si="2"/>
        <v>0</v>
      </c>
    </row>
    <row r="11" spans="1:14" ht="24.75" x14ac:dyDescent="0.25">
      <c r="B11" s="7" t="s">
        <v>9</v>
      </c>
      <c r="C11" s="6" t="s">
        <v>46</v>
      </c>
      <c r="D11" s="1" t="s">
        <v>45</v>
      </c>
      <c r="E11" s="1">
        <v>4</v>
      </c>
      <c r="F11" s="5">
        <v>0</v>
      </c>
      <c r="G11" s="8">
        <f t="shared" si="0"/>
        <v>0</v>
      </c>
      <c r="H11" s="19">
        <v>0</v>
      </c>
      <c r="I11" s="20">
        <f t="shared" si="1"/>
        <v>0</v>
      </c>
      <c r="J11" s="8">
        <f t="shared" si="2"/>
        <v>0</v>
      </c>
    </row>
    <row r="12" spans="1:14" ht="24.75" x14ac:dyDescent="0.25">
      <c r="B12" s="7" t="s">
        <v>10</v>
      </c>
      <c r="C12" s="6" t="s">
        <v>47</v>
      </c>
      <c r="D12" s="1" t="s">
        <v>45</v>
      </c>
      <c r="E12" s="1">
        <v>3</v>
      </c>
      <c r="F12" s="5">
        <v>0</v>
      </c>
      <c r="G12" s="8">
        <f t="shared" si="0"/>
        <v>0</v>
      </c>
      <c r="H12" s="19">
        <v>0</v>
      </c>
      <c r="I12" s="20">
        <f t="shared" si="1"/>
        <v>0</v>
      </c>
      <c r="J12" s="8">
        <f t="shared" si="2"/>
        <v>0</v>
      </c>
    </row>
    <row r="13" spans="1:14" ht="24.75" x14ac:dyDescent="0.25">
      <c r="B13" s="7" t="s">
        <v>11</v>
      </c>
      <c r="C13" s="6" t="s">
        <v>41</v>
      </c>
      <c r="D13" s="1" t="s">
        <v>29</v>
      </c>
      <c r="E13" s="1">
        <v>110</v>
      </c>
      <c r="F13" s="5">
        <v>0</v>
      </c>
      <c r="G13" s="8">
        <f t="shared" si="0"/>
        <v>0</v>
      </c>
      <c r="H13" s="19">
        <v>0</v>
      </c>
      <c r="I13" s="20">
        <f t="shared" si="1"/>
        <v>0</v>
      </c>
      <c r="J13" s="8">
        <f t="shared" si="2"/>
        <v>0</v>
      </c>
    </row>
    <row r="14" spans="1:14" ht="36.75" x14ac:dyDescent="0.25">
      <c r="B14" s="22" t="s">
        <v>12</v>
      </c>
      <c r="C14" s="23" t="s">
        <v>48</v>
      </c>
      <c r="D14" s="24" t="s">
        <v>29</v>
      </c>
      <c r="E14" s="24">
        <v>600</v>
      </c>
      <c r="F14" s="25">
        <v>0</v>
      </c>
      <c r="G14" s="26">
        <f t="shared" si="0"/>
        <v>0</v>
      </c>
      <c r="H14" s="27">
        <v>0</v>
      </c>
      <c r="I14" s="28">
        <f t="shared" si="1"/>
        <v>0</v>
      </c>
      <c r="J14" s="26">
        <f t="shared" si="2"/>
        <v>0</v>
      </c>
    </row>
    <row r="15" spans="1:14" ht="48.75" x14ac:dyDescent="0.25">
      <c r="B15" s="37" t="s">
        <v>13</v>
      </c>
      <c r="C15" s="38" t="s">
        <v>49</v>
      </c>
      <c r="D15" s="39" t="s">
        <v>50</v>
      </c>
      <c r="E15" s="39">
        <v>25</v>
      </c>
      <c r="F15" s="40">
        <v>0</v>
      </c>
      <c r="G15" s="41">
        <f t="shared" si="0"/>
        <v>0</v>
      </c>
      <c r="H15" s="42">
        <v>0</v>
      </c>
      <c r="I15" s="43">
        <f t="shared" si="1"/>
        <v>0</v>
      </c>
      <c r="J15" s="41">
        <f t="shared" si="2"/>
        <v>0</v>
      </c>
    </row>
    <row r="16" spans="1:14" x14ac:dyDescent="0.25">
      <c r="A16" s="29"/>
      <c r="B16" s="30"/>
      <c r="C16" s="31"/>
      <c r="D16" s="32"/>
      <c r="E16" s="32"/>
      <c r="F16" s="33"/>
      <c r="G16" s="34"/>
      <c r="H16" s="35"/>
      <c r="I16" s="36" t="s">
        <v>34</v>
      </c>
      <c r="J16" s="44">
        <f>SUM(J5:J15)</f>
        <v>0</v>
      </c>
    </row>
    <row r="17" spans="2:15" x14ac:dyDescent="0.25">
      <c r="B17"/>
      <c r="D17"/>
    </row>
    <row r="18" spans="2:15" x14ac:dyDescent="0.25">
      <c r="B18" s="51" t="s">
        <v>39</v>
      </c>
      <c r="C18" s="51"/>
      <c r="D18" s="14"/>
      <c r="G18" s="10"/>
      <c r="H18" s="10"/>
      <c r="I18" s="10"/>
      <c r="J18" s="10"/>
    </row>
    <row r="19" spans="2:15" x14ac:dyDescent="0.25">
      <c r="B19" s="21"/>
      <c r="C19" s="21"/>
      <c r="D19" s="14"/>
      <c r="G19" s="10"/>
      <c r="H19" s="10"/>
      <c r="I19" s="10"/>
      <c r="J19" s="10"/>
    </row>
    <row r="20" spans="2:15" x14ac:dyDescent="0.25">
      <c r="B20" s="21"/>
      <c r="C20" s="21"/>
      <c r="D20" s="14"/>
      <c r="G20" s="10"/>
      <c r="H20" s="10"/>
      <c r="I20" s="52" t="s">
        <v>40</v>
      </c>
      <c r="J20" s="52"/>
    </row>
    <row r="21" spans="2:15" x14ac:dyDescent="0.25">
      <c r="B21" s="14"/>
      <c r="D21" s="14"/>
      <c r="G21" s="10"/>
      <c r="H21" s="10"/>
      <c r="I21" s="52" t="s">
        <v>31</v>
      </c>
      <c r="J21" s="52"/>
    </row>
    <row r="22" spans="2:15" ht="16.5" customHeight="1" x14ac:dyDescent="0.25">
      <c r="B22" s="12"/>
      <c r="D22" s="12"/>
      <c r="G22" s="10"/>
      <c r="H22" s="10"/>
      <c r="I22" s="10"/>
      <c r="J22" s="10"/>
    </row>
    <row r="23" spans="2:15" ht="77.25" customHeight="1" x14ac:dyDescent="0.3">
      <c r="B23" s="49" t="s">
        <v>52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</row>
    <row r="25" spans="2:15" x14ac:dyDescent="0.25">
      <c r="B25" s="3">
        <v>1</v>
      </c>
      <c r="C25" s="3">
        <v>2</v>
      </c>
      <c r="D25" s="3">
        <v>3</v>
      </c>
      <c r="E25" s="3">
        <v>4</v>
      </c>
      <c r="F25" s="3">
        <v>5</v>
      </c>
      <c r="G25" s="3">
        <v>6</v>
      </c>
      <c r="H25" s="3">
        <v>7</v>
      </c>
      <c r="I25" s="3">
        <v>8</v>
      </c>
      <c r="J25" s="3">
        <v>9</v>
      </c>
    </row>
    <row r="26" spans="2:15" ht="24.75" x14ac:dyDescent="0.25">
      <c r="B26" s="2" t="s">
        <v>0</v>
      </c>
      <c r="C26" s="2" t="s">
        <v>1</v>
      </c>
      <c r="D26" s="2" t="s">
        <v>28</v>
      </c>
      <c r="E26" s="2" t="s">
        <v>21</v>
      </c>
      <c r="F26" s="1" t="s">
        <v>2</v>
      </c>
      <c r="G26" s="1" t="s">
        <v>33</v>
      </c>
      <c r="H26" s="1" t="s">
        <v>35</v>
      </c>
      <c r="I26" s="1" t="s">
        <v>32</v>
      </c>
      <c r="J26" s="1" t="s">
        <v>36</v>
      </c>
    </row>
    <row r="27" spans="2:15" ht="72.75" x14ac:dyDescent="0.25">
      <c r="B27" s="7" t="s">
        <v>3</v>
      </c>
      <c r="C27" s="6" t="s">
        <v>14</v>
      </c>
      <c r="D27" s="1" t="s">
        <v>29</v>
      </c>
      <c r="E27" s="1">
        <v>2000</v>
      </c>
      <c r="F27" s="5">
        <v>0</v>
      </c>
      <c r="G27" s="8">
        <f t="shared" ref="G27:G36" si="3">E27*F27</f>
        <v>0</v>
      </c>
      <c r="H27" s="19">
        <v>0</v>
      </c>
      <c r="I27" s="8">
        <f t="shared" ref="I27:I36" si="4">G27*H27</f>
        <v>0</v>
      </c>
      <c r="J27" s="8">
        <f t="shared" ref="J27:J35" si="5">G27+I27</f>
        <v>0</v>
      </c>
      <c r="N27" s="18"/>
      <c r="O27" s="16"/>
    </row>
    <row r="28" spans="2:15" ht="24.75" x14ac:dyDescent="0.25">
      <c r="B28" s="7" t="s">
        <v>4</v>
      </c>
      <c r="C28" s="6" t="s">
        <v>15</v>
      </c>
      <c r="D28" s="1" t="s">
        <v>29</v>
      </c>
      <c r="E28" s="1">
        <v>7000</v>
      </c>
      <c r="F28" s="5">
        <v>0</v>
      </c>
      <c r="G28" s="8">
        <f t="shared" si="3"/>
        <v>0</v>
      </c>
      <c r="H28" s="19">
        <v>0</v>
      </c>
      <c r="I28" s="8">
        <f t="shared" si="4"/>
        <v>0</v>
      </c>
      <c r="J28" s="8">
        <f t="shared" si="5"/>
        <v>0</v>
      </c>
      <c r="O28" s="17"/>
    </row>
    <row r="29" spans="2:15" ht="24.75" x14ac:dyDescent="0.25">
      <c r="B29" s="7" t="s">
        <v>5</v>
      </c>
      <c r="C29" s="6" t="s">
        <v>18</v>
      </c>
      <c r="D29" s="1" t="s">
        <v>29</v>
      </c>
      <c r="E29" s="1">
        <v>80000</v>
      </c>
      <c r="F29" s="5">
        <v>0</v>
      </c>
      <c r="G29" s="8">
        <f t="shared" si="3"/>
        <v>0</v>
      </c>
      <c r="H29" s="19">
        <v>0</v>
      </c>
      <c r="I29" s="8">
        <f t="shared" si="4"/>
        <v>0</v>
      </c>
      <c r="J29" s="8">
        <f t="shared" si="5"/>
        <v>0</v>
      </c>
    </row>
    <row r="30" spans="2:15" ht="24.75" x14ac:dyDescent="0.25">
      <c r="B30" s="7" t="s">
        <v>6</v>
      </c>
      <c r="C30" s="6" t="s">
        <v>22</v>
      </c>
      <c r="D30" s="1" t="s">
        <v>29</v>
      </c>
      <c r="E30" s="1">
        <v>400</v>
      </c>
      <c r="F30" s="5">
        <v>0</v>
      </c>
      <c r="G30" s="8">
        <f t="shared" si="3"/>
        <v>0</v>
      </c>
      <c r="H30" s="19">
        <v>0</v>
      </c>
      <c r="I30" s="8">
        <f t="shared" si="4"/>
        <v>0</v>
      </c>
      <c r="J30" s="8">
        <f t="shared" si="5"/>
        <v>0</v>
      </c>
    </row>
    <row r="31" spans="2:15" ht="24.75" x14ac:dyDescent="0.25">
      <c r="B31" s="7" t="s">
        <v>7</v>
      </c>
      <c r="C31" s="6" t="s">
        <v>17</v>
      </c>
      <c r="D31" s="1" t="s">
        <v>29</v>
      </c>
      <c r="E31" s="1">
        <v>3500</v>
      </c>
      <c r="F31" s="5">
        <v>0</v>
      </c>
      <c r="G31" s="8">
        <f t="shared" si="3"/>
        <v>0</v>
      </c>
      <c r="H31" s="19">
        <v>0</v>
      </c>
      <c r="I31" s="8">
        <f t="shared" si="4"/>
        <v>0</v>
      </c>
      <c r="J31" s="8">
        <f t="shared" si="5"/>
        <v>0</v>
      </c>
    </row>
    <row r="32" spans="2:15" ht="24.75" x14ac:dyDescent="0.25">
      <c r="B32" s="7" t="s">
        <v>8</v>
      </c>
      <c r="C32" s="6" t="s">
        <v>23</v>
      </c>
      <c r="D32" s="1" t="s">
        <v>30</v>
      </c>
      <c r="E32" s="1">
        <v>5</v>
      </c>
      <c r="F32" s="5">
        <v>0</v>
      </c>
      <c r="G32" s="8">
        <f t="shared" si="3"/>
        <v>0</v>
      </c>
      <c r="H32" s="19">
        <v>0</v>
      </c>
      <c r="I32" s="8">
        <f t="shared" si="4"/>
        <v>0</v>
      </c>
      <c r="J32" s="8">
        <f t="shared" si="5"/>
        <v>0</v>
      </c>
    </row>
    <row r="33" spans="2:10" x14ac:dyDescent="0.25">
      <c r="B33" s="7" t="s">
        <v>9</v>
      </c>
      <c r="C33" s="6" t="s">
        <v>24</v>
      </c>
      <c r="D33" s="1" t="s">
        <v>30</v>
      </c>
      <c r="E33" s="1">
        <v>5</v>
      </c>
      <c r="F33" s="5">
        <v>0</v>
      </c>
      <c r="G33" s="8">
        <f t="shared" si="3"/>
        <v>0</v>
      </c>
      <c r="H33" s="19">
        <v>0</v>
      </c>
      <c r="I33" s="8">
        <f t="shared" si="4"/>
        <v>0</v>
      </c>
      <c r="J33" s="8">
        <f t="shared" si="5"/>
        <v>0</v>
      </c>
    </row>
    <row r="34" spans="2:10" ht="24.75" x14ac:dyDescent="0.25">
      <c r="B34" s="7" t="s">
        <v>10</v>
      </c>
      <c r="C34" s="6" t="s">
        <v>25</v>
      </c>
      <c r="D34" s="1" t="s">
        <v>30</v>
      </c>
      <c r="E34" s="1">
        <v>15</v>
      </c>
      <c r="F34" s="5">
        <v>0</v>
      </c>
      <c r="G34" s="8">
        <f t="shared" si="3"/>
        <v>0</v>
      </c>
      <c r="H34" s="19">
        <v>0</v>
      </c>
      <c r="I34" s="8">
        <f t="shared" si="4"/>
        <v>0</v>
      </c>
      <c r="J34" s="8">
        <f t="shared" si="5"/>
        <v>0</v>
      </c>
    </row>
    <row r="35" spans="2:10" ht="24.75" x14ac:dyDescent="0.25">
      <c r="B35" s="7" t="s">
        <v>11</v>
      </c>
      <c r="C35" s="6" t="s">
        <v>27</v>
      </c>
      <c r="D35" s="1" t="s">
        <v>30</v>
      </c>
      <c r="E35" s="1">
        <v>20</v>
      </c>
      <c r="F35" s="5">
        <v>0</v>
      </c>
      <c r="G35" s="8">
        <f t="shared" si="3"/>
        <v>0</v>
      </c>
      <c r="H35" s="19">
        <v>0</v>
      </c>
      <c r="I35" s="8">
        <f t="shared" si="4"/>
        <v>0</v>
      </c>
      <c r="J35" s="8">
        <f t="shared" si="5"/>
        <v>0</v>
      </c>
    </row>
    <row r="36" spans="2:10" ht="24.75" x14ac:dyDescent="0.25">
      <c r="B36" s="7" t="s">
        <v>12</v>
      </c>
      <c r="C36" s="6" t="s">
        <v>26</v>
      </c>
      <c r="D36" s="1" t="s">
        <v>30</v>
      </c>
      <c r="E36" s="1">
        <v>10</v>
      </c>
      <c r="F36" s="5">
        <v>0</v>
      </c>
      <c r="G36" s="8">
        <f t="shared" si="3"/>
        <v>0</v>
      </c>
      <c r="H36" s="19">
        <v>0</v>
      </c>
      <c r="I36" s="8">
        <f t="shared" si="4"/>
        <v>0</v>
      </c>
      <c r="J36" s="8">
        <f>G36+I36</f>
        <v>0</v>
      </c>
    </row>
    <row r="37" spans="2:10" x14ac:dyDescent="0.25">
      <c r="G37" s="10"/>
      <c r="H37" s="10"/>
      <c r="I37" s="10" t="s">
        <v>34</v>
      </c>
      <c r="J37" s="45">
        <f>SUM(J27:J36)</f>
        <v>0</v>
      </c>
    </row>
    <row r="38" spans="2:10" x14ac:dyDescent="0.25">
      <c r="B38" s="54" t="s">
        <v>37</v>
      </c>
      <c r="C38" s="54"/>
    </row>
    <row r="40" spans="2:10" x14ac:dyDescent="0.25">
      <c r="F40" s="53"/>
      <c r="G40" s="53"/>
      <c r="H40" s="13"/>
      <c r="I40" s="13"/>
      <c r="J40" s="13"/>
    </row>
    <row r="41" spans="2:10" x14ac:dyDescent="0.25">
      <c r="I41" s="50" t="s">
        <v>38</v>
      </c>
      <c r="J41" s="50"/>
    </row>
    <row r="42" spans="2:10" x14ac:dyDescent="0.25">
      <c r="I42" s="50" t="s">
        <v>31</v>
      </c>
      <c r="J42" s="50"/>
    </row>
  </sheetData>
  <mergeCells count="10">
    <mergeCell ref="B2:L2"/>
    <mergeCell ref="B1:G1"/>
    <mergeCell ref="B23:L23"/>
    <mergeCell ref="I41:J41"/>
    <mergeCell ref="I42:J42"/>
    <mergeCell ref="B18:C18"/>
    <mergeCell ref="I20:J20"/>
    <mergeCell ref="I21:J21"/>
    <mergeCell ref="F40:G40"/>
    <mergeCell ref="B38:C38"/>
  </mergeCells>
  <pageMargins left="0.7" right="0.7" top="0.75" bottom="0.75" header="0.3" footer="0.3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2018-11-02T10:19:50Z</dcterms:modified>
</cp:coreProperties>
</file>